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06" i="1"/>
  <c r="F106"/>
  <c r="L21"/>
  <c r="F30"/>
  <c r="F23"/>
  <c r="F25"/>
  <c r="F27"/>
  <c r="F21"/>
  <c r="I30"/>
  <c r="C30"/>
  <c r="L13"/>
  <c r="L5"/>
  <c r="L6"/>
  <c r="L7"/>
  <c r="L9"/>
  <c r="L10"/>
  <c r="I13"/>
  <c r="C13"/>
</calcChain>
</file>

<file path=xl/sharedStrings.xml><?xml version="1.0" encoding="utf-8"?>
<sst xmlns="http://schemas.openxmlformats.org/spreadsheetml/2006/main" count="118" uniqueCount="45">
  <si>
    <t>dns pond</t>
  </si>
  <si>
    <t>invertebrates</t>
  </si>
  <si>
    <t>mayfly</t>
  </si>
  <si>
    <t>midge</t>
  </si>
  <si>
    <t>damselfly</t>
  </si>
  <si>
    <t>caddisfly</t>
  </si>
  <si>
    <t>dragon fly</t>
  </si>
  <si>
    <t>blackfly</t>
  </si>
  <si>
    <t>riffle fly</t>
  </si>
  <si>
    <t>cranefly</t>
  </si>
  <si>
    <t>stonefly</t>
  </si>
  <si>
    <t>pollution tolerance</t>
  </si>
  <si>
    <t>quantity</t>
  </si>
  <si>
    <t>florida river</t>
  </si>
  <si>
    <t>Diversity Index</t>
  </si>
  <si>
    <t>Table 3: Water chemistry</t>
  </si>
  <si>
    <t>nitate levels</t>
  </si>
  <si>
    <t>ppm</t>
  </si>
  <si>
    <t>pond</t>
  </si>
  <si>
    <t>river</t>
  </si>
  <si>
    <t>normal levels</t>
  </si>
  <si>
    <t>dangorous levels</t>
  </si>
  <si>
    <t>Phsphate levels</t>
  </si>
  <si>
    <t>normal</t>
  </si>
  <si>
    <t>pH</t>
  </si>
  <si>
    <t>neutral</t>
  </si>
  <si>
    <t>biological oxygen demand</t>
  </si>
  <si>
    <t>florida river water quality</t>
  </si>
  <si>
    <t>test type</t>
  </si>
  <si>
    <t>ph</t>
  </si>
  <si>
    <t>nitrogen</t>
  </si>
  <si>
    <t>phosphate</t>
  </si>
  <si>
    <t>dissolved oxygen</t>
  </si>
  <si>
    <t>coliform</t>
  </si>
  <si>
    <t>levels</t>
  </si>
  <si>
    <t>conclusion</t>
  </si>
  <si>
    <t>tolloerance of invertebrates</t>
  </si>
  <si>
    <t>positive</t>
  </si>
  <si>
    <t>DNS pond</t>
  </si>
  <si>
    <t>alkaline</t>
  </si>
  <si>
    <t>low</t>
  </si>
  <si>
    <t>high</t>
  </si>
  <si>
    <t>bullfrog</t>
  </si>
  <si>
    <t>leopard frog</t>
  </si>
  <si>
    <t>leapard frog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</si>
</sst>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2" fontId="0" fillId="0" borderId="0" xfId="0" applyNumberFormat="1" applyBorder="1"/>
    <xf numFmtId="2" fontId="2" fillId="0" borderId="0" xfId="0" applyNumberFormat="1" applyFont="1" applyBorder="1"/>
    <xf numFmtId="2" fontId="0" fillId="0" borderId="0" xfId="0" applyNumberFormat="1"/>
    <xf numFmtId="0" fontId="0" fillId="0" borderId="2" xfId="0" applyBorder="1"/>
    <xf numFmtId="0" fontId="0" fillId="0" borderId="0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Sheet1!$E$87:$E$90</c:f>
              <c:strCache>
                <c:ptCount val="4"/>
                <c:pt idx="0">
                  <c:v>ph</c:v>
                </c:pt>
                <c:pt idx="1">
                  <c:v>nitrogen</c:v>
                </c:pt>
                <c:pt idx="2">
                  <c:v>phosphate</c:v>
                </c:pt>
                <c:pt idx="3">
                  <c:v>dissolved oxygen</c:v>
                </c:pt>
              </c:strCache>
            </c:strRef>
          </c:cat>
          <c:val>
            <c:numRef>
              <c:f>Sheet1!$F$87:$F$90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strRef>
              <c:f>Sheet1!$E$87:$E$90</c:f>
              <c:strCache>
                <c:ptCount val="4"/>
                <c:pt idx="0">
                  <c:v>ph</c:v>
                </c:pt>
                <c:pt idx="1">
                  <c:v>nitrogen</c:v>
                </c:pt>
                <c:pt idx="2">
                  <c:v>phosphate</c:v>
                </c:pt>
                <c:pt idx="3">
                  <c:v>dissolved oxygen</c:v>
                </c:pt>
              </c:strCache>
            </c:strRef>
          </c:cat>
          <c:val>
            <c:numRef>
              <c:f>Sheet1!$G$87:$G$90</c:f>
              <c:numCache>
                <c:formatCode>General</c:formatCode>
                <c:ptCount val="4"/>
                <c:pt idx="0">
                  <c:v>8</c:v>
                </c:pt>
                <c:pt idx="1">
                  <c:v>10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axId val="80418688"/>
        <c:axId val="80420224"/>
      </c:barChart>
      <c:catAx>
        <c:axId val="80418688"/>
        <c:scaling>
          <c:orientation val="minMax"/>
        </c:scaling>
        <c:axPos val="b"/>
        <c:tickLblPos val="nextTo"/>
        <c:crossAx val="80420224"/>
        <c:crosses val="autoZero"/>
        <c:auto val="1"/>
        <c:lblAlgn val="ctr"/>
        <c:lblOffset val="100"/>
      </c:catAx>
      <c:valAx>
        <c:axId val="80420224"/>
        <c:scaling>
          <c:orientation val="minMax"/>
        </c:scaling>
        <c:axPos val="l"/>
        <c:majorGridlines/>
        <c:numFmt formatCode="General" sourceLinked="1"/>
        <c:tickLblPos val="nextTo"/>
        <c:crossAx val="80418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cat>
            <c:strRef>
              <c:f>Sheet1!$L$87:$L$90</c:f>
              <c:strCache>
                <c:ptCount val="4"/>
                <c:pt idx="0">
                  <c:v>ph</c:v>
                </c:pt>
                <c:pt idx="1">
                  <c:v>nitrogen</c:v>
                </c:pt>
                <c:pt idx="2">
                  <c:v>phosphate</c:v>
                </c:pt>
                <c:pt idx="3">
                  <c:v>dissolved oxygen</c:v>
                </c:pt>
              </c:strCache>
            </c:strRef>
          </c:cat>
          <c:val>
            <c:numRef>
              <c:f>Sheet1!$M$87:$M$90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strRef>
              <c:f>Sheet1!$L$87:$L$90</c:f>
              <c:strCache>
                <c:ptCount val="4"/>
                <c:pt idx="0">
                  <c:v>ph</c:v>
                </c:pt>
                <c:pt idx="1">
                  <c:v>nitrogen</c:v>
                </c:pt>
                <c:pt idx="2">
                  <c:v>phosphate</c:v>
                </c:pt>
                <c:pt idx="3">
                  <c:v>dissolved oxygen</c:v>
                </c:pt>
              </c:strCache>
            </c:strRef>
          </c:cat>
          <c:val>
            <c:numRef>
              <c:f>Sheet1!$N$87:$N$90</c:f>
              <c:numCache>
                <c:formatCode>General</c:formatCode>
                <c:ptCount val="4"/>
                <c:pt idx="0">
                  <c:v>10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hape val="cylinder"/>
        <c:axId val="80560128"/>
        <c:axId val="80561664"/>
        <c:axId val="80466368"/>
      </c:bar3DChart>
      <c:catAx>
        <c:axId val="80560128"/>
        <c:scaling>
          <c:orientation val="minMax"/>
        </c:scaling>
        <c:axPos val="b"/>
        <c:tickLblPos val="nextTo"/>
        <c:crossAx val="80561664"/>
        <c:crosses val="autoZero"/>
        <c:auto val="1"/>
        <c:lblAlgn val="ctr"/>
        <c:lblOffset val="100"/>
      </c:catAx>
      <c:valAx>
        <c:axId val="80561664"/>
        <c:scaling>
          <c:orientation val="minMax"/>
        </c:scaling>
        <c:axPos val="l"/>
        <c:majorGridlines/>
        <c:numFmt formatCode="General" sourceLinked="1"/>
        <c:tickLblPos val="nextTo"/>
        <c:crossAx val="80560128"/>
        <c:crosses val="autoZero"/>
        <c:crossBetween val="between"/>
      </c:valAx>
      <c:serAx>
        <c:axId val="80466368"/>
        <c:scaling>
          <c:orientation val="minMax"/>
        </c:scaling>
        <c:axPos val="b"/>
        <c:tickLblPos val="nextTo"/>
        <c:crossAx val="80561664"/>
        <c:crosses val="autoZero"/>
      </c:ser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Sheet1!$E$97:$E$105</c:f>
              <c:strCache>
                <c:ptCount val="9"/>
                <c:pt idx="0">
                  <c:v>mayfly</c:v>
                </c:pt>
                <c:pt idx="1">
                  <c:v>midge</c:v>
                </c:pt>
                <c:pt idx="2">
                  <c:v>damselfly</c:v>
                </c:pt>
                <c:pt idx="3">
                  <c:v>caddisfly</c:v>
                </c:pt>
                <c:pt idx="4">
                  <c:v>dragon fly</c:v>
                </c:pt>
                <c:pt idx="5">
                  <c:v>blackfly</c:v>
                </c:pt>
                <c:pt idx="6">
                  <c:v>riffle fly</c:v>
                </c:pt>
                <c:pt idx="7">
                  <c:v>cranefly</c:v>
                </c:pt>
                <c:pt idx="8">
                  <c:v>stonefly</c:v>
                </c:pt>
              </c:strCache>
            </c:strRef>
          </c:cat>
          <c:val>
            <c:numRef>
              <c:f>Sheet1!$F$97:$F$105</c:f>
              <c:numCache>
                <c:formatCode>General</c:formatCode>
                <c:ptCount val="9"/>
                <c:pt idx="0">
                  <c:v>10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cat>
            <c:strRef>
              <c:f>Sheet1!$E$97:$E$105</c:f>
              <c:strCache>
                <c:ptCount val="9"/>
                <c:pt idx="0">
                  <c:v>mayfly</c:v>
                </c:pt>
                <c:pt idx="1">
                  <c:v>midge</c:v>
                </c:pt>
                <c:pt idx="2">
                  <c:v>damselfly</c:v>
                </c:pt>
                <c:pt idx="3">
                  <c:v>caddisfly</c:v>
                </c:pt>
                <c:pt idx="4">
                  <c:v>dragon fly</c:v>
                </c:pt>
                <c:pt idx="5">
                  <c:v>blackfly</c:v>
                </c:pt>
                <c:pt idx="6">
                  <c:v>riffle fly</c:v>
                </c:pt>
                <c:pt idx="7">
                  <c:v>cranefly</c:v>
                </c:pt>
                <c:pt idx="8">
                  <c:v>stonefly</c:v>
                </c:pt>
              </c:strCache>
            </c:strRef>
          </c:cat>
          <c:val>
            <c:numRef>
              <c:f>Sheet1!$G$97:$G$105</c:f>
              <c:numCache>
                <c:formatCode>General</c:formatCode>
                <c:ptCount val="9"/>
                <c:pt idx="0">
                  <c:v>57</c:v>
                </c:pt>
                <c:pt idx="1">
                  <c:v>14</c:v>
                </c:pt>
                <c:pt idx="2">
                  <c:v>0</c:v>
                </c:pt>
                <c:pt idx="3">
                  <c:v>270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9</c:v>
                </c:pt>
                <c:pt idx="8">
                  <c:v>0</c:v>
                </c:pt>
              </c:numCache>
            </c:numRef>
          </c:val>
        </c:ser>
        <c:shape val="box"/>
        <c:axId val="80591872"/>
        <c:axId val="80593664"/>
        <c:axId val="0"/>
      </c:bar3DChart>
      <c:catAx>
        <c:axId val="80591872"/>
        <c:scaling>
          <c:orientation val="minMax"/>
        </c:scaling>
        <c:axPos val="b"/>
        <c:tickLblPos val="nextTo"/>
        <c:crossAx val="80593664"/>
        <c:crosses val="autoZero"/>
        <c:auto val="1"/>
        <c:lblAlgn val="ctr"/>
        <c:lblOffset val="100"/>
      </c:catAx>
      <c:valAx>
        <c:axId val="80593664"/>
        <c:scaling>
          <c:orientation val="minMax"/>
        </c:scaling>
        <c:axPos val="l"/>
        <c:majorGridlines/>
        <c:numFmt formatCode="0%" sourceLinked="1"/>
        <c:tickLblPos val="nextTo"/>
        <c:crossAx val="80591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5.8099518810148729E-2"/>
          <c:y val="6.9919072615923006E-2"/>
          <c:w val="0.75220734908136488"/>
          <c:h val="0.8326195683872849"/>
        </c:manualLayout>
      </c:layout>
      <c:bar3DChart>
        <c:barDir val="col"/>
        <c:grouping val="stacked"/>
        <c:ser>
          <c:idx val="0"/>
          <c:order val="0"/>
          <c:cat>
            <c:strRef>
              <c:f>Sheet1!$L$43:$M$43</c:f>
              <c:strCache>
                <c:ptCount val="2"/>
                <c:pt idx="0">
                  <c:v>bullfrog</c:v>
                </c:pt>
                <c:pt idx="1">
                  <c:v>leapard frog</c:v>
                </c:pt>
              </c:strCache>
            </c:strRef>
          </c:cat>
          <c:val>
            <c:numRef>
              <c:f>Sheet1!$L$44:$M$44</c:f>
              <c:numCache>
                <c:formatCode>General</c:formatCode>
                <c:ptCount val="2"/>
                <c:pt idx="0">
                  <c:v>1</c:v>
                </c:pt>
                <c:pt idx="1">
                  <c:v>15</c:v>
                </c:pt>
              </c:numCache>
            </c:numRef>
          </c:val>
        </c:ser>
        <c:shape val="box"/>
        <c:axId val="81031552"/>
        <c:axId val="81033088"/>
        <c:axId val="0"/>
      </c:bar3DChart>
      <c:catAx>
        <c:axId val="81031552"/>
        <c:scaling>
          <c:orientation val="minMax"/>
        </c:scaling>
        <c:axPos val="b"/>
        <c:tickLblPos val="nextTo"/>
        <c:crossAx val="81033088"/>
        <c:crosses val="autoZero"/>
        <c:auto val="1"/>
        <c:lblAlgn val="ctr"/>
        <c:lblOffset val="100"/>
      </c:catAx>
      <c:valAx>
        <c:axId val="81033088"/>
        <c:scaling>
          <c:orientation val="minMax"/>
        </c:scaling>
        <c:axPos val="l"/>
        <c:majorGridlines/>
        <c:numFmt formatCode="General" sourceLinked="1"/>
        <c:tickLblPos val="nextTo"/>
        <c:crossAx val="810315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69</xdr:row>
      <xdr:rowOff>85725</xdr:rowOff>
    </xdr:from>
    <xdr:to>
      <xdr:col>9</xdr:col>
      <xdr:colOff>9525</xdr:colOff>
      <xdr:row>83</xdr:row>
      <xdr:rowOff>161925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428625</xdr:colOff>
      <xdr:row>69</xdr:row>
      <xdr:rowOff>0</xdr:rowOff>
    </xdr:from>
    <xdr:to>
      <xdr:col>17</xdr:col>
      <xdr:colOff>238125</xdr:colOff>
      <xdr:row>83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276225</xdr:colOff>
      <xdr:row>94</xdr:row>
      <xdr:rowOff>180975</xdr:rowOff>
    </xdr:from>
    <xdr:to>
      <xdr:col>16</xdr:col>
      <xdr:colOff>438150</xdr:colOff>
      <xdr:row>109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466725</xdr:colOff>
      <xdr:row>37</xdr:row>
      <xdr:rowOff>85725</xdr:rowOff>
    </xdr:from>
    <xdr:to>
      <xdr:col>13</xdr:col>
      <xdr:colOff>200025</xdr:colOff>
      <xdr:row>51</xdr:row>
      <xdr:rowOff>161925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7"/>
  <sheetViews>
    <sheetView tabSelected="1" topLeftCell="A34" workbookViewId="0">
      <selection activeCell="I35" sqref="I35"/>
    </sheetView>
  </sheetViews>
  <sheetFormatPr defaultRowHeight="15"/>
  <cols>
    <col min="1" max="1" width="16" customWidth="1"/>
    <col min="2" max="2" width="0.28515625" customWidth="1"/>
    <col min="4" max="4" width="0.140625" customWidth="1"/>
    <col min="5" max="5" width="15.85546875" customWidth="1"/>
    <col min="7" max="7" width="12.5703125" customWidth="1"/>
    <col min="8" max="8" width="9.140625" hidden="1" customWidth="1"/>
    <col min="9" max="9" width="25.28515625" customWidth="1"/>
    <col min="10" max="10" width="0.28515625" customWidth="1"/>
    <col min="11" max="11" width="17.5703125" customWidth="1"/>
    <col min="12" max="12" width="16.42578125" customWidth="1"/>
    <col min="13" max="13" width="13" customWidth="1"/>
    <col min="14" max="14" width="10.7109375" customWidth="1"/>
    <col min="15" max="15" width="0.140625" hidden="1" customWidth="1"/>
    <col min="16" max="16" width="11.5703125" customWidth="1"/>
  </cols>
  <sheetData>
    <row r="2" spans="1:16">
      <c r="A2" s="1" t="s">
        <v>0</v>
      </c>
      <c r="G2" t="s">
        <v>13</v>
      </c>
    </row>
    <row r="3" spans="1:16">
      <c r="A3" s="2" t="s">
        <v>1</v>
      </c>
      <c r="C3" s="2" t="s">
        <v>12</v>
      </c>
      <c r="D3" t="s">
        <v>11</v>
      </c>
      <c r="G3" s="2" t="s">
        <v>1</v>
      </c>
      <c r="I3" s="2" t="s">
        <v>12</v>
      </c>
      <c r="J3" t="s">
        <v>11</v>
      </c>
    </row>
    <row r="4" spans="1:16">
      <c r="A4" s="3" t="s">
        <v>2</v>
      </c>
      <c r="B4" s="3"/>
      <c r="C4" s="3">
        <v>53</v>
      </c>
      <c r="D4" s="3"/>
      <c r="E4" s="3">
        <v>3.5</v>
      </c>
      <c r="G4" s="3" t="s">
        <v>2</v>
      </c>
      <c r="H4" s="3"/>
      <c r="I4" s="3">
        <v>0</v>
      </c>
      <c r="J4" s="3"/>
      <c r="K4" s="3">
        <v>5.2</v>
      </c>
      <c r="L4" s="6">
        <v>0</v>
      </c>
      <c r="N4" s="3" t="s">
        <v>42</v>
      </c>
      <c r="O4" s="3"/>
      <c r="P4" s="3" t="s">
        <v>43</v>
      </c>
    </row>
    <row r="5" spans="1:16">
      <c r="A5" s="3" t="s">
        <v>3</v>
      </c>
      <c r="B5" s="3"/>
      <c r="C5" s="3">
        <v>41</v>
      </c>
      <c r="D5" s="3"/>
      <c r="E5" s="3">
        <v>6</v>
      </c>
      <c r="G5" s="3" t="s">
        <v>3</v>
      </c>
      <c r="H5" s="3"/>
      <c r="I5" s="3">
        <v>125</v>
      </c>
      <c r="J5" s="3"/>
      <c r="K5" s="3">
        <v>3.5</v>
      </c>
      <c r="L5" s="6">
        <f t="shared" ref="L5:L10" si="0">-1*(I5/$I$13)*(LN(I5/$I$13))</f>
        <v>0.35653158411855262</v>
      </c>
      <c r="N5" s="3">
        <v>2</v>
      </c>
      <c r="O5" s="3"/>
      <c r="P5" s="3">
        <v>7</v>
      </c>
    </row>
    <row r="6" spans="1:16">
      <c r="A6" s="3" t="s">
        <v>4</v>
      </c>
      <c r="B6" s="3"/>
      <c r="C6" s="3">
        <v>5</v>
      </c>
      <c r="D6" s="3"/>
      <c r="E6" s="3">
        <v>5.2</v>
      </c>
      <c r="G6" s="3" t="s">
        <v>4</v>
      </c>
      <c r="H6" s="3"/>
      <c r="I6" s="3">
        <v>15</v>
      </c>
      <c r="J6" s="3"/>
      <c r="K6" s="3">
        <v>7</v>
      </c>
      <c r="L6" s="6">
        <f t="shared" si="0"/>
        <v>0.16057620877200915</v>
      </c>
    </row>
    <row r="7" spans="1:16">
      <c r="A7" s="3" t="s">
        <v>5</v>
      </c>
      <c r="B7" s="3"/>
      <c r="C7" s="3">
        <v>2</v>
      </c>
      <c r="D7" s="3"/>
      <c r="E7" s="3">
        <v>2.6</v>
      </c>
      <c r="G7" s="3" t="s">
        <v>5</v>
      </c>
      <c r="H7" s="3"/>
      <c r="I7" s="3">
        <v>120</v>
      </c>
      <c r="J7" s="3"/>
      <c r="K7" s="3">
        <v>2.8</v>
      </c>
      <c r="L7" s="6">
        <f t="shared" si="0"/>
        <v>0.36041342942947946</v>
      </c>
    </row>
    <row r="8" spans="1:16">
      <c r="A8" s="3" t="s">
        <v>6</v>
      </c>
      <c r="B8" s="3"/>
      <c r="C8" s="3">
        <v>1</v>
      </c>
      <c r="D8" s="3"/>
      <c r="E8" s="3">
        <v>5.2</v>
      </c>
      <c r="G8" s="3" t="s">
        <v>6</v>
      </c>
      <c r="H8" s="3"/>
      <c r="I8" s="3">
        <v>0</v>
      </c>
      <c r="J8" s="3"/>
      <c r="K8" s="3">
        <v>5.2</v>
      </c>
      <c r="L8" s="6">
        <v>0</v>
      </c>
    </row>
    <row r="9" spans="1:16">
      <c r="A9" s="3" t="s">
        <v>7</v>
      </c>
      <c r="B9" s="3"/>
      <c r="C9" s="3">
        <v>0</v>
      </c>
      <c r="D9" s="3"/>
      <c r="E9" s="3">
        <v>6</v>
      </c>
      <c r="G9" s="3" t="s">
        <v>7</v>
      </c>
      <c r="H9" s="3"/>
      <c r="I9" s="3">
        <v>5</v>
      </c>
      <c r="J9" s="3"/>
      <c r="K9" s="3">
        <v>6</v>
      </c>
      <c r="L9" s="6">
        <f t="shared" si="0"/>
        <v>7.3870074936375443E-2</v>
      </c>
    </row>
    <row r="10" spans="1:16">
      <c r="A10" s="3" t="s">
        <v>8</v>
      </c>
      <c r="B10" s="3"/>
      <c r="C10" s="3">
        <v>0</v>
      </c>
      <c r="D10" s="3"/>
      <c r="E10" s="3">
        <v>4</v>
      </c>
      <c r="G10" s="3" t="s">
        <v>8</v>
      </c>
      <c r="H10" s="3"/>
      <c r="I10" s="3">
        <v>5</v>
      </c>
      <c r="J10" s="3"/>
      <c r="K10" s="3">
        <v>4</v>
      </c>
      <c r="L10" s="6">
        <f t="shared" si="0"/>
        <v>7.3870074936375443E-2</v>
      </c>
    </row>
    <row r="11" spans="1:16">
      <c r="A11" s="3" t="s">
        <v>9</v>
      </c>
      <c r="B11" s="3"/>
      <c r="C11" s="3">
        <v>0</v>
      </c>
      <c r="D11" s="3"/>
      <c r="E11" s="3">
        <v>3</v>
      </c>
      <c r="G11" s="3" t="s">
        <v>9</v>
      </c>
      <c r="H11" s="3"/>
      <c r="I11" s="3">
        <v>0</v>
      </c>
      <c r="J11" s="3"/>
      <c r="K11" s="3">
        <v>3</v>
      </c>
      <c r="L11" s="6">
        <v>0</v>
      </c>
    </row>
    <row r="12" spans="1:16">
      <c r="A12" s="3" t="s">
        <v>10</v>
      </c>
      <c r="B12" s="3"/>
      <c r="C12" s="3">
        <v>0</v>
      </c>
      <c r="D12" s="3"/>
      <c r="E12" s="3">
        <v>1.1000000000000001</v>
      </c>
      <c r="G12" s="3" t="s">
        <v>10</v>
      </c>
      <c r="H12" s="3"/>
      <c r="I12" s="3">
        <v>0</v>
      </c>
      <c r="J12" s="3"/>
      <c r="K12" s="3">
        <v>1.1000000000000001</v>
      </c>
      <c r="L12" s="6">
        <v>0</v>
      </c>
    </row>
    <row r="13" spans="1:16">
      <c r="A13" s="3"/>
      <c r="B13" s="3"/>
      <c r="C13" s="3">
        <f>SUM(C4:C12)</f>
        <v>102</v>
      </c>
      <c r="D13" s="3"/>
      <c r="E13" s="3"/>
      <c r="G13" s="3"/>
      <c r="H13" s="3"/>
      <c r="I13" s="3">
        <f>SUM(I4:I12)</f>
        <v>270</v>
      </c>
      <c r="J13" s="3"/>
      <c r="K13" s="3" t="s">
        <v>14</v>
      </c>
      <c r="L13" s="5">
        <f>SUM(L4:L12)</f>
        <v>1.0252613721927921</v>
      </c>
    </row>
    <row r="14" spans="1:16">
      <c r="H14" s="4"/>
      <c r="I14" s="4"/>
      <c r="J14" s="4"/>
      <c r="K14" s="4"/>
      <c r="L14" s="4"/>
    </row>
    <row r="17" spans="1:12">
      <c r="A17" s="2"/>
      <c r="C17" s="2"/>
    </row>
    <row r="18" spans="1:12">
      <c r="A18" s="4"/>
      <c r="B18" s="4"/>
      <c r="C18" s="4"/>
      <c r="D18" s="4"/>
      <c r="E18" s="4"/>
    </row>
    <row r="19" spans="1:12">
      <c r="A19" s="4"/>
      <c r="B19" s="4"/>
      <c r="C19" s="4"/>
      <c r="D19" s="4"/>
      <c r="E19" s="4"/>
    </row>
    <row r="20" spans="1:12">
      <c r="A20" s="2" t="s">
        <v>1</v>
      </c>
      <c r="C20" s="2" t="s">
        <v>12</v>
      </c>
      <c r="D20" t="s">
        <v>11</v>
      </c>
      <c r="G20" s="2" t="s">
        <v>1</v>
      </c>
      <c r="I20" s="2" t="s">
        <v>12</v>
      </c>
      <c r="J20" t="s">
        <v>11</v>
      </c>
    </row>
    <row r="21" spans="1:12">
      <c r="A21" s="3" t="s">
        <v>2</v>
      </c>
      <c r="B21" s="3"/>
      <c r="C21" s="3">
        <v>10</v>
      </c>
      <c r="D21" s="3"/>
      <c r="E21" s="3">
        <v>5.2</v>
      </c>
      <c r="F21" s="7">
        <f>-1*(C21/$C$30)*(LN(C21/$C$30))</f>
        <v>0.34657359027997264</v>
      </c>
      <c r="G21" s="3" t="s">
        <v>2</v>
      </c>
      <c r="H21" s="3"/>
      <c r="I21" s="3">
        <v>57</v>
      </c>
      <c r="J21" s="3"/>
      <c r="K21" s="3">
        <v>5.2</v>
      </c>
      <c r="L21">
        <f>-1*(I21/$I$30)*(LN(I21/$I$30))</f>
        <v>0.29034024227671662</v>
      </c>
    </row>
    <row r="22" spans="1:12">
      <c r="A22" s="3" t="s">
        <v>3</v>
      </c>
      <c r="B22" s="3"/>
      <c r="C22" s="3">
        <v>0</v>
      </c>
      <c r="D22" s="3"/>
      <c r="E22" s="3">
        <v>3.5</v>
      </c>
      <c r="F22" s="7">
        <v>0</v>
      </c>
      <c r="G22" s="3" t="s">
        <v>3</v>
      </c>
      <c r="H22" s="3"/>
      <c r="I22" s="3">
        <v>14</v>
      </c>
      <c r="J22" s="3"/>
      <c r="K22" s="3">
        <v>3.5</v>
      </c>
    </row>
    <row r="23" spans="1:12">
      <c r="A23" s="3" t="s">
        <v>4</v>
      </c>
      <c r="B23" s="3"/>
      <c r="C23" s="3">
        <v>5</v>
      </c>
      <c r="D23" s="3"/>
      <c r="E23" s="3">
        <v>7</v>
      </c>
      <c r="F23" s="7">
        <f t="shared" ref="F23:F27" si="1">-1*(C23/$C$30)*(LN(C23/$C$30))</f>
        <v>0.34657359027997264</v>
      </c>
      <c r="G23" s="3" t="s">
        <v>4</v>
      </c>
      <c r="H23" s="3"/>
      <c r="I23" s="3">
        <v>0</v>
      </c>
      <c r="J23" s="3"/>
      <c r="K23" s="3">
        <v>7</v>
      </c>
    </row>
    <row r="24" spans="1:12">
      <c r="A24" s="3" t="s">
        <v>5</v>
      </c>
      <c r="B24" s="3"/>
      <c r="C24" s="3">
        <v>0</v>
      </c>
      <c r="D24" s="3"/>
      <c r="E24" s="3">
        <v>2.8</v>
      </c>
      <c r="F24" s="7">
        <v>0</v>
      </c>
      <c r="G24" s="3" t="s">
        <v>5</v>
      </c>
      <c r="H24" s="3"/>
      <c r="I24" s="3">
        <v>270</v>
      </c>
      <c r="J24" s="3"/>
      <c r="K24" s="3">
        <v>2.8</v>
      </c>
    </row>
    <row r="25" spans="1:12">
      <c r="A25" s="3" t="s">
        <v>6</v>
      </c>
      <c r="B25" s="3"/>
      <c r="C25" s="3">
        <v>2</v>
      </c>
      <c r="D25" s="3"/>
      <c r="E25" s="3">
        <v>5.2</v>
      </c>
      <c r="F25" s="7">
        <f t="shared" si="1"/>
        <v>0.23025850929940456</v>
      </c>
      <c r="G25" s="3" t="s">
        <v>6</v>
      </c>
      <c r="H25" s="3"/>
      <c r="I25" s="3">
        <v>2</v>
      </c>
      <c r="J25" s="3"/>
      <c r="K25" s="3">
        <v>5.2</v>
      </c>
    </row>
    <row r="26" spans="1:12">
      <c r="A26" s="3" t="s">
        <v>7</v>
      </c>
      <c r="B26" s="3"/>
      <c r="C26" s="3">
        <v>0</v>
      </c>
      <c r="D26" s="3"/>
      <c r="E26" s="3">
        <v>6</v>
      </c>
      <c r="F26" s="7">
        <v>0</v>
      </c>
      <c r="G26" s="3" t="s">
        <v>7</v>
      </c>
      <c r="H26" s="3"/>
      <c r="I26" s="3">
        <v>1</v>
      </c>
      <c r="J26" s="3"/>
      <c r="K26" s="3">
        <v>6</v>
      </c>
    </row>
    <row r="27" spans="1:12">
      <c r="A27" s="3" t="s">
        <v>8</v>
      </c>
      <c r="B27" s="3"/>
      <c r="C27" s="3">
        <v>3</v>
      </c>
      <c r="D27" s="3"/>
      <c r="E27" s="3">
        <v>4</v>
      </c>
      <c r="F27" s="7">
        <f t="shared" si="1"/>
        <v>0.28456799773288216</v>
      </c>
      <c r="G27" s="3" t="s">
        <v>8</v>
      </c>
      <c r="H27" s="3"/>
      <c r="I27" s="3">
        <v>11</v>
      </c>
      <c r="J27" s="3"/>
      <c r="K27" s="3">
        <v>4</v>
      </c>
    </row>
    <row r="28" spans="1:12">
      <c r="A28" s="3" t="s">
        <v>9</v>
      </c>
      <c r="B28" s="3"/>
      <c r="C28" s="3">
        <v>0</v>
      </c>
      <c r="D28" s="3"/>
      <c r="E28" s="3">
        <v>3</v>
      </c>
      <c r="F28" s="7">
        <v>0</v>
      </c>
      <c r="G28" s="3" t="s">
        <v>9</v>
      </c>
      <c r="H28" s="3"/>
      <c r="I28" s="3">
        <v>9</v>
      </c>
      <c r="J28" s="3"/>
      <c r="K28" s="3">
        <v>3</v>
      </c>
    </row>
    <row r="29" spans="1:12">
      <c r="A29" s="3" t="s">
        <v>10</v>
      </c>
      <c r="B29" s="3"/>
      <c r="C29" s="3">
        <v>0</v>
      </c>
      <c r="D29" s="3"/>
      <c r="E29" s="3">
        <v>1.1000000000000001</v>
      </c>
      <c r="F29" s="7">
        <v>0</v>
      </c>
      <c r="G29" s="3" t="s">
        <v>10</v>
      </c>
      <c r="H29" s="3"/>
      <c r="I29" s="3">
        <v>0</v>
      </c>
      <c r="J29" s="3"/>
      <c r="K29" s="3">
        <v>1.1000000000000001</v>
      </c>
    </row>
    <row r="30" spans="1:12">
      <c r="A30" s="3"/>
      <c r="B30" s="3"/>
      <c r="C30" s="3">
        <f>SUM(C21:C29)</f>
        <v>20</v>
      </c>
      <c r="D30" s="3"/>
      <c r="E30" s="3" t="s">
        <v>14</v>
      </c>
      <c r="F30" s="7">
        <f>SUM(F21:F29)</f>
        <v>1.207973687592232</v>
      </c>
      <c r="G30" s="3"/>
      <c r="H30" s="3"/>
      <c r="I30" s="3">
        <f>SUM(I21:I29)</f>
        <v>364</v>
      </c>
      <c r="J30" s="3"/>
      <c r="K30" s="3" t="s">
        <v>14</v>
      </c>
    </row>
    <row r="34" spans="1:13">
      <c r="A34" s="3" t="s">
        <v>15</v>
      </c>
      <c r="B34" s="3"/>
      <c r="C34" s="3"/>
    </row>
    <row r="35" spans="1:13">
      <c r="A35" s="3" t="s">
        <v>16</v>
      </c>
      <c r="B35" s="3"/>
      <c r="C35" s="3"/>
    </row>
    <row r="36" spans="1:13">
      <c r="A36" s="3"/>
      <c r="B36" s="3" t="s">
        <v>17</v>
      </c>
      <c r="C36" s="3"/>
    </row>
    <row r="37" spans="1:13">
      <c r="A37" s="3" t="s">
        <v>18</v>
      </c>
      <c r="B37" s="3">
        <v>6</v>
      </c>
      <c r="C37" s="3">
        <v>6</v>
      </c>
    </row>
    <row r="38" spans="1:13">
      <c r="A38" s="3" t="s">
        <v>19</v>
      </c>
      <c r="B38" s="3">
        <v>10</v>
      </c>
      <c r="C38" s="3">
        <v>10</v>
      </c>
    </row>
    <row r="39" spans="1:13">
      <c r="A39" s="3" t="s">
        <v>20</v>
      </c>
      <c r="B39" s="3">
        <v>4</v>
      </c>
      <c r="C39" s="3">
        <v>4</v>
      </c>
    </row>
    <row r="40" spans="1:13">
      <c r="A40" s="3" t="s">
        <v>21</v>
      </c>
      <c r="B40" s="3">
        <v>40</v>
      </c>
      <c r="C40" s="3">
        <v>40</v>
      </c>
    </row>
    <row r="43" spans="1:13">
      <c r="A43" s="3" t="s">
        <v>22</v>
      </c>
      <c r="B43" s="3"/>
      <c r="C43" s="3"/>
      <c r="L43" s="3" t="s">
        <v>42</v>
      </c>
      <c r="M43" s="3" t="s">
        <v>44</v>
      </c>
    </row>
    <row r="44" spans="1:13">
      <c r="A44" s="3"/>
      <c r="B44" s="3" t="s">
        <v>17</v>
      </c>
      <c r="C44" s="3"/>
      <c r="L44" s="3">
        <v>1</v>
      </c>
      <c r="M44" s="3">
        <v>15</v>
      </c>
    </row>
    <row r="45" spans="1:13">
      <c r="A45" s="3" t="s">
        <v>18</v>
      </c>
      <c r="B45" s="3">
        <v>4</v>
      </c>
      <c r="C45" s="3">
        <v>4</v>
      </c>
    </row>
    <row r="46" spans="1:13">
      <c r="A46" s="3" t="s">
        <v>19</v>
      </c>
      <c r="B46" s="3">
        <v>4</v>
      </c>
      <c r="C46" s="3">
        <v>4</v>
      </c>
    </row>
    <row r="47" spans="1:13">
      <c r="A47" s="3" t="s">
        <v>23</v>
      </c>
      <c r="B47" s="3">
        <v>0.03</v>
      </c>
      <c r="C47" s="3">
        <v>0.03</v>
      </c>
    </row>
    <row r="50" spans="1:3">
      <c r="A50" s="3" t="s">
        <v>24</v>
      </c>
      <c r="B50" s="3"/>
      <c r="C50" s="3"/>
    </row>
    <row r="51" spans="1:3">
      <c r="A51" s="3"/>
      <c r="B51" s="3"/>
      <c r="C51" s="3"/>
    </row>
    <row r="52" spans="1:3">
      <c r="A52" s="3" t="s">
        <v>18</v>
      </c>
      <c r="B52" s="3">
        <v>10</v>
      </c>
      <c r="C52" s="3">
        <v>10</v>
      </c>
    </row>
    <row r="53" spans="1:3">
      <c r="A53" s="3" t="s">
        <v>19</v>
      </c>
      <c r="B53" s="3">
        <v>8</v>
      </c>
      <c r="C53" s="3">
        <v>8</v>
      </c>
    </row>
    <row r="54" spans="1:3">
      <c r="A54" s="3" t="s">
        <v>25</v>
      </c>
      <c r="B54" s="3">
        <v>7</v>
      </c>
      <c r="C54" s="3">
        <v>7</v>
      </c>
    </row>
    <row r="56" spans="1:3">
      <c r="A56" s="3" t="s">
        <v>26</v>
      </c>
      <c r="B56" s="3"/>
      <c r="C56" s="3"/>
    </row>
    <row r="57" spans="1:3">
      <c r="A57" s="3"/>
      <c r="B57" s="3"/>
      <c r="C57" s="3"/>
    </row>
    <row r="58" spans="1:3">
      <c r="A58" s="3" t="s">
        <v>18</v>
      </c>
      <c r="B58" s="3">
        <v>1</v>
      </c>
      <c r="C58" s="3">
        <v>1</v>
      </c>
    </row>
    <row r="59" spans="1:3">
      <c r="A59" s="3" t="s">
        <v>19</v>
      </c>
      <c r="B59" s="3">
        <v>2</v>
      </c>
      <c r="C59" s="3">
        <v>3</v>
      </c>
    </row>
    <row r="60" spans="1:3">
      <c r="A60" s="3" t="s">
        <v>23</v>
      </c>
      <c r="B60" s="3"/>
      <c r="C60" s="3">
        <v>3</v>
      </c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85" spans="5:16">
      <c r="E85" s="3" t="s">
        <v>27</v>
      </c>
      <c r="F85" s="3"/>
      <c r="G85" s="3"/>
      <c r="H85" s="3"/>
      <c r="I85" s="3"/>
      <c r="L85" s="3" t="s">
        <v>38</v>
      </c>
      <c r="M85" s="3"/>
      <c r="N85" s="3"/>
      <c r="O85" s="3"/>
      <c r="P85" s="3"/>
    </row>
    <row r="86" spans="5:16">
      <c r="E86" s="3" t="s">
        <v>28</v>
      </c>
      <c r="F86" s="3"/>
      <c r="G86" s="3" t="s">
        <v>34</v>
      </c>
      <c r="H86" s="3"/>
      <c r="I86" s="3" t="s">
        <v>35</v>
      </c>
      <c r="L86" s="3" t="s">
        <v>28</v>
      </c>
      <c r="M86" s="3"/>
      <c r="N86" s="3" t="s">
        <v>34</v>
      </c>
      <c r="O86" s="3"/>
      <c r="P86" s="3" t="s">
        <v>35</v>
      </c>
    </row>
    <row r="87" spans="5:16">
      <c r="E87" s="3" t="s">
        <v>29</v>
      </c>
      <c r="F87" s="3"/>
      <c r="G87" s="3">
        <v>8</v>
      </c>
      <c r="H87" s="3"/>
      <c r="I87" s="3" t="s">
        <v>39</v>
      </c>
      <c r="L87" s="3" t="s">
        <v>29</v>
      </c>
      <c r="M87" s="3"/>
      <c r="N87" s="3">
        <v>10</v>
      </c>
      <c r="O87" s="3"/>
      <c r="P87" s="3" t="s">
        <v>39</v>
      </c>
    </row>
    <row r="88" spans="5:16">
      <c r="E88" s="3" t="s">
        <v>30</v>
      </c>
      <c r="F88" s="3"/>
      <c r="G88" s="3">
        <v>10</v>
      </c>
      <c r="H88" s="3"/>
      <c r="I88" s="3" t="s">
        <v>39</v>
      </c>
      <c r="L88" s="3" t="s">
        <v>30</v>
      </c>
      <c r="M88" s="3"/>
      <c r="N88" s="3">
        <v>6</v>
      </c>
      <c r="O88" s="3"/>
      <c r="P88" s="3" t="s">
        <v>41</v>
      </c>
    </row>
    <row r="89" spans="5:16">
      <c r="E89" s="3" t="s">
        <v>31</v>
      </c>
      <c r="F89" s="3"/>
      <c r="G89" s="3">
        <v>4</v>
      </c>
      <c r="H89" s="3"/>
      <c r="I89" s="3" t="s">
        <v>41</v>
      </c>
      <c r="L89" s="3" t="s">
        <v>31</v>
      </c>
      <c r="M89" s="3"/>
      <c r="N89" s="3">
        <v>4</v>
      </c>
      <c r="O89" s="3"/>
      <c r="P89" s="3" t="s">
        <v>41</v>
      </c>
    </row>
    <row r="90" spans="5:16">
      <c r="E90" s="3" t="s">
        <v>32</v>
      </c>
      <c r="F90" s="3"/>
      <c r="G90" s="3">
        <v>3</v>
      </c>
      <c r="H90" s="3"/>
      <c r="I90" s="3" t="s">
        <v>41</v>
      </c>
      <c r="L90" s="3" t="s">
        <v>32</v>
      </c>
      <c r="M90" s="3"/>
      <c r="N90" s="3">
        <v>1</v>
      </c>
      <c r="O90" s="3"/>
      <c r="P90" s="3" t="s">
        <v>40</v>
      </c>
    </row>
    <row r="91" spans="5:16">
      <c r="E91" s="3" t="s">
        <v>33</v>
      </c>
      <c r="F91" s="3"/>
      <c r="G91" s="3" t="s">
        <v>37</v>
      </c>
      <c r="H91" s="3"/>
      <c r="I91" s="3"/>
      <c r="L91" s="3" t="s">
        <v>33</v>
      </c>
      <c r="M91" s="3"/>
      <c r="N91" s="3" t="s">
        <v>37</v>
      </c>
      <c r="O91" s="3"/>
      <c r="P91" s="3"/>
    </row>
    <row r="96" spans="5:16">
      <c r="E96" t="s">
        <v>1</v>
      </c>
      <c r="F96" t="s">
        <v>0</v>
      </c>
      <c r="G96" t="s">
        <v>13</v>
      </c>
      <c r="I96" t="s">
        <v>36</v>
      </c>
    </row>
    <row r="97" spans="5:12">
      <c r="E97" s="3" t="s">
        <v>2</v>
      </c>
      <c r="F97" s="3">
        <v>10</v>
      </c>
      <c r="G97" s="3">
        <v>57</v>
      </c>
      <c r="I97" s="3"/>
      <c r="K97" s="4"/>
    </row>
    <row r="98" spans="5:12">
      <c r="E98" s="3" t="s">
        <v>3</v>
      </c>
      <c r="F98" s="3">
        <v>0</v>
      </c>
      <c r="G98" s="3">
        <v>14</v>
      </c>
      <c r="I98" s="3"/>
      <c r="K98" s="4"/>
    </row>
    <row r="99" spans="5:12">
      <c r="E99" s="3" t="s">
        <v>4</v>
      </c>
      <c r="F99" s="3">
        <v>5</v>
      </c>
      <c r="G99" s="3">
        <v>0</v>
      </c>
      <c r="I99" s="3"/>
      <c r="K99" s="4"/>
    </row>
    <row r="100" spans="5:12">
      <c r="E100" s="3" t="s">
        <v>5</v>
      </c>
      <c r="F100" s="3">
        <v>0</v>
      </c>
      <c r="G100" s="3">
        <v>270</v>
      </c>
      <c r="I100" s="3"/>
      <c r="K100" s="4"/>
    </row>
    <row r="101" spans="5:12">
      <c r="E101" s="3" t="s">
        <v>6</v>
      </c>
      <c r="F101" s="3">
        <v>2</v>
      </c>
      <c r="G101" s="3">
        <v>2</v>
      </c>
      <c r="I101" s="3"/>
      <c r="K101" s="4"/>
    </row>
    <row r="102" spans="5:12">
      <c r="E102" s="3" t="s">
        <v>7</v>
      </c>
      <c r="F102" s="3">
        <v>0</v>
      </c>
      <c r="G102" s="3">
        <v>1</v>
      </c>
      <c r="I102" s="3"/>
      <c r="K102" s="4"/>
    </row>
    <row r="103" spans="5:12">
      <c r="E103" s="3" t="s">
        <v>8</v>
      </c>
      <c r="F103" s="3">
        <v>3</v>
      </c>
      <c r="G103" s="3">
        <v>11</v>
      </c>
      <c r="I103" s="3"/>
      <c r="K103" s="4"/>
    </row>
    <row r="104" spans="5:12">
      <c r="E104" s="3" t="s">
        <v>9</v>
      </c>
      <c r="F104" s="3">
        <v>0</v>
      </c>
      <c r="G104" s="3">
        <v>9</v>
      </c>
      <c r="I104" s="3"/>
      <c r="K104" s="4"/>
    </row>
    <row r="105" spans="5:12">
      <c r="E105" s="3" t="s">
        <v>10</v>
      </c>
      <c r="F105" s="3">
        <v>0</v>
      </c>
      <c r="G105" s="3">
        <v>0</v>
      </c>
      <c r="I105" s="8"/>
      <c r="K105" s="4"/>
    </row>
    <row r="106" spans="5:12">
      <c r="F106" s="3">
        <f>SUM(F97:F105)</f>
        <v>20</v>
      </c>
      <c r="G106" s="3">
        <f>SUM(G97:G105)</f>
        <v>364</v>
      </c>
      <c r="I106" s="3"/>
      <c r="J106" s="10"/>
      <c r="K106" s="4"/>
    </row>
    <row r="107" spans="5:12">
      <c r="I107" s="9"/>
      <c r="J107" s="4"/>
      <c r="K107" s="9"/>
      <c r="L107" s="4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Kohler Robert</dc:creator>
  <cp:lastModifiedBy>Kohler Robert</cp:lastModifiedBy>
  <dcterms:created xsi:type="dcterms:W3CDTF">2012-09-25T18:10:19Z</dcterms:created>
  <dcterms:modified xsi:type="dcterms:W3CDTF">2012-10-11T03:13:16Z</dcterms:modified>
</cp:coreProperties>
</file>